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yWeb\fukularge\doc\kaki\R7\"/>
    </mc:Choice>
  </mc:AlternateContent>
  <xr:revisionPtr revIDLastSave="0" documentId="13_ncr:1_{E0E80004-B2FE-4E95-9724-BB71924E087B}" xr6:coauthVersionLast="47" xr6:coauthVersionMax="47" xr10:uidLastSave="{00000000-0000-0000-0000-000000000000}"/>
  <bookViews>
    <workbookView xWindow="-120" yWindow="-120" windowWidth="29040" windowHeight="16440" xr2:uid="{E6329A38-0BE1-4D3E-BEAD-4B5CC8A43E3B}"/>
  </bookViews>
  <sheets>
    <sheet name="R7夏季大会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N25" i="1" s="1"/>
  <c r="L24" i="1"/>
  <c r="M24" i="1" s="1"/>
  <c r="L23" i="1"/>
  <c r="N23" i="1" s="1"/>
  <c r="L18" i="1"/>
  <c r="N18" i="1" s="1"/>
  <c r="L17" i="1"/>
  <c r="N17" i="1" s="1"/>
  <c r="L16" i="1"/>
  <c r="N16" i="1" s="1"/>
  <c r="L11" i="1"/>
  <c r="N11" i="1" s="1"/>
  <c r="L10" i="1"/>
  <c r="N10" i="1" s="1"/>
  <c r="L9" i="1"/>
  <c r="N9" i="1" s="1"/>
  <c r="M25" i="1" l="1"/>
  <c r="M9" i="1"/>
  <c r="M10" i="1"/>
  <c r="M11" i="1"/>
  <c r="M16" i="1"/>
  <c r="M18" i="1"/>
  <c r="M17" i="1"/>
  <c r="M23" i="1"/>
  <c r="N24" i="1"/>
  <c r="P24" i="1" s="1"/>
  <c r="P25" i="1"/>
  <c r="O25" i="1"/>
  <c r="P23" i="1"/>
  <c r="O23" i="1"/>
  <c r="P18" i="1"/>
  <c r="O18" i="1"/>
  <c r="P16" i="1"/>
  <c r="O16" i="1"/>
  <c r="O17" i="1"/>
  <c r="P17" i="1"/>
  <c r="O10" i="1"/>
  <c r="P10" i="1"/>
  <c r="O11" i="1"/>
  <c r="P11" i="1"/>
  <c r="O9" i="1"/>
  <c r="P9" i="1"/>
  <c r="Q17" i="1" l="1"/>
  <c r="R17" i="1" s="1"/>
  <c r="Q25" i="1"/>
  <c r="R25" i="1" s="1"/>
  <c r="O24" i="1"/>
  <c r="Q24" i="1" s="1"/>
  <c r="R24" i="1" s="1"/>
  <c r="Q23" i="1"/>
  <c r="R23" i="1" s="1"/>
  <c r="Q18" i="1"/>
  <c r="R18" i="1" s="1"/>
  <c r="Q16" i="1"/>
  <c r="R16" i="1" s="1"/>
  <c r="Q11" i="1"/>
  <c r="R11" i="1" s="1"/>
  <c r="Q10" i="1"/>
  <c r="R10" i="1" s="1"/>
  <c r="Q9" i="1"/>
  <c r="R9" i="1" s="1"/>
  <c r="R26" i="1" l="1"/>
  <c r="U21" i="1" s="1"/>
  <c r="R19" i="1"/>
  <c r="U14" i="1" s="1"/>
  <c r="R12" i="1"/>
  <c r="U7" i="1" s="1"/>
</calcChain>
</file>

<file path=xl/sharedStrings.xml><?xml version="1.0" encoding="utf-8"?>
<sst xmlns="http://schemas.openxmlformats.org/spreadsheetml/2006/main" count="124" uniqueCount="34">
  <si>
    <t>令和７年度　福島県ラージボール卓球協会</t>
  </si>
  <si>
    <t>夏季卓球（３名３Ｄ）大会参加申込書</t>
  </si>
  <si>
    <t>チーム名</t>
  </si>
  <si>
    <t>氏　　名</t>
  </si>
  <si>
    <t>住所（市町村のみで可）</t>
  </si>
  <si>
    <t>備考</t>
  </si>
  <si>
    <t>①⑤２３０歳以上　②⑥２１０歳以上　③⑦１９５歳以上　④⑧１９５歳未満　　　</t>
  </si>
  <si>
    <r>
      <t>＊成績及び氏名、住所他、年齢、写真等を報道機関、協会</t>
    </r>
    <r>
      <rPr>
        <sz val="10"/>
        <color theme="1"/>
        <rFont val="Century"/>
        <family val="1"/>
      </rPr>
      <t>HP</t>
    </r>
    <r>
      <rPr>
        <sz val="10"/>
        <color theme="1"/>
        <rFont val="ＭＳ 明朝"/>
        <family val="1"/>
        <charset val="128"/>
      </rPr>
      <t>に掲載公表することに同意しお申し込み下さい。</t>
    </r>
  </si>
  <si>
    <r>
      <t>申込期限　</t>
    </r>
    <r>
      <rPr>
        <b/>
        <sz val="14"/>
        <color rgb="FFFF0000"/>
        <rFont val="ＭＳ 明朝"/>
        <family val="1"/>
        <charset val="128"/>
      </rPr>
      <t>令和７年７月１０日（木）</t>
    </r>
  </si>
  <si>
    <t>℡</t>
    <phoneticPr fontId="10"/>
  </si>
  <si>
    <t>申込責任者名</t>
    <phoneticPr fontId="10"/>
  </si>
  <si>
    <t>クラブ名</t>
    <phoneticPr fontId="10"/>
  </si>
  <si>
    <t>メルアド</t>
    <phoneticPr fontId="10"/>
  </si>
  <si>
    <t>チーム責任者名は１に記入</t>
    <phoneticPr fontId="10"/>
  </si>
  <si>
    <t>の年齢とする</t>
  </si>
  <si>
    <t>S</t>
  </si>
  <si>
    <t>年</t>
  </si>
  <si>
    <t>月</t>
  </si>
  <si>
    <t>・</t>
  </si>
  <si>
    <t>日</t>
  </si>
  <si>
    <t>生年月日</t>
    <rPh sb="0" eb="4">
      <t>セイネンガッピ</t>
    </rPh>
    <phoneticPr fontId="10"/>
  </si>
  <si>
    <t>和暦</t>
    <rPh sb="0" eb="2">
      <t>ワレキ</t>
    </rPh>
    <phoneticPr fontId="10"/>
  </si>
  <si>
    <t>洋暦年</t>
    <rPh sb="0" eb="1">
      <t>ヒロシ</t>
    </rPh>
    <rPh sb="1" eb="3">
      <t>レキネン</t>
    </rPh>
    <phoneticPr fontId="9"/>
  </si>
  <si>
    <t>月日</t>
    <rPh sb="0" eb="2">
      <t>ガッピ</t>
    </rPh>
    <phoneticPr fontId="9"/>
  </si>
  <si>
    <t>日</t>
    <rPh sb="0" eb="1">
      <t>ヒ</t>
    </rPh>
    <phoneticPr fontId="9"/>
  </si>
  <si>
    <t>月</t>
    <rPh sb="0" eb="1">
      <t>ツキ</t>
    </rPh>
    <phoneticPr fontId="9"/>
  </si>
  <si>
    <t>洋歴</t>
    <rPh sb="0" eb="2">
      <t>ヨウレキ</t>
    </rPh>
    <phoneticPr fontId="9"/>
  </si>
  <si>
    <t>（合計）</t>
    <phoneticPr fontId="10"/>
  </si>
  <si>
    <t>男子</t>
  </si>
  <si>
    <t>種目番号：</t>
    <rPh sb="0" eb="2">
      <t>シュモク</t>
    </rPh>
    <rPh sb="2" eb="4">
      <t>バンゴウ</t>
    </rPh>
    <phoneticPr fontId="10"/>
  </si>
  <si>
    <t>卓球
年齢</t>
    <rPh sb="0" eb="2">
      <t>タッキュウ</t>
    </rPh>
    <phoneticPr fontId="10"/>
  </si>
  <si>
    <t>チームの
男/女：</t>
    <rPh sb="5" eb="6">
      <t>オトコ</t>
    </rPh>
    <rPh sb="7" eb="8">
      <t>ジョ</t>
    </rPh>
    <phoneticPr fontId="10"/>
  </si>
  <si>
    <t>黄色のセルに入力又は選択</t>
    <rPh sb="0" eb="2">
      <t>キイロ</t>
    </rPh>
    <rPh sb="6" eb="8">
      <t>ニュウリョク</t>
    </rPh>
    <rPh sb="8" eb="9">
      <t>マタ</t>
    </rPh>
    <rPh sb="10" eb="12">
      <t>センタク</t>
    </rPh>
    <phoneticPr fontId="10"/>
  </si>
  <si>
    <t>卓球年齢は</t>
    <rPh sb="0" eb="2">
      <t>タッキュウ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</si>
</sst>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4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righ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72E56-EFDF-454A-BE38-7B837C9794FA}">
  <sheetPr>
    <pageSetUpPr fitToPage="1"/>
  </sheetPr>
  <dimension ref="B1:W30"/>
  <sheetViews>
    <sheetView tabSelected="1" workbookViewId="0">
      <selection activeCell="X5" sqref="X5"/>
    </sheetView>
  </sheetViews>
  <sheetFormatPr defaultRowHeight="18.75" x14ac:dyDescent="0.4"/>
  <cols>
    <col min="1" max="1" width="2.5" customWidth="1"/>
    <col min="2" max="2" width="3.375" customWidth="1"/>
    <col min="5" max="5" width="4.125" customWidth="1"/>
    <col min="6" max="6" width="1.375" customWidth="1"/>
    <col min="7" max="7" width="4.25" customWidth="1"/>
    <col min="8" max="8" width="1.375" customWidth="1"/>
    <col min="9" max="9" width="4.25" customWidth="1"/>
    <col min="10" max="10" width="1.375" customWidth="1"/>
    <col min="11" max="11" width="4.125" customWidth="1"/>
    <col min="12" max="12" width="11.25" hidden="1" customWidth="1"/>
    <col min="13" max="13" width="6" hidden="1" customWidth="1"/>
    <col min="14" max="14" width="6.375" hidden="1" customWidth="1"/>
    <col min="15" max="16" width="4.375" hidden="1" customWidth="1"/>
    <col min="17" max="17" width="11" hidden="1" customWidth="1"/>
    <col min="18" max="19" width="7.875" customWidth="1"/>
    <col min="20" max="20" width="19.375" customWidth="1"/>
  </cols>
  <sheetData>
    <row r="1" spans="2:23" x14ac:dyDescent="0.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23"/>
      <c r="W1" s="23"/>
    </row>
    <row r="2" spans="2:23" x14ac:dyDescent="0.4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24"/>
      <c r="W2" s="24"/>
    </row>
    <row r="3" spans="2:23" ht="24" customHeight="1" x14ac:dyDescent="0.4">
      <c r="C3" s="56" t="s">
        <v>10</v>
      </c>
      <c r="D3" s="56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3" t="s">
        <v>9</v>
      </c>
      <c r="T3" s="57"/>
      <c r="U3" s="57"/>
    </row>
    <row r="4" spans="2:23" ht="24" customHeight="1" x14ac:dyDescent="0.4">
      <c r="C4" s="56" t="s">
        <v>11</v>
      </c>
      <c r="D4" s="56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t="s">
        <v>12</v>
      </c>
      <c r="T4" s="58"/>
      <c r="U4" s="58"/>
    </row>
    <row r="5" spans="2:23" x14ac:dyDescent="0.4">
      <c r="C5" s="7" t="s">
        <v>33</v>
      </c>
      <c r="D5" s="55">
        <v>46113</v>
      </c>
      <c r="E5" s="55"/>
      <c r="F5" s="5" t="s">
        <v>14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</row>
    <row r="6" spans="2:23" ht="19.5" thickBot="1" x14ac:dyDescent="0.45">
      <c r="B6" s="22" t="s">
        <v>13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0" t="s">
        <v>32</v>
      </c>
      <c r="T6" s="30"/>
      <c r="U6" s="30"/>
      <c r="V6" s="12"/>
    </row>
    <row r="7" spans="2:23" ht="35.25" customHeight="1" thickBot="1" x14ac:dyDescent="0.45">
      <c r="B7" s="31" t="s">
        <v>2</v>
      </c>
      <c r="C7" s="33"/>
      <c r="D7" s="42"/>
      <c r="E7" s="38"/>
      <c r="F7" s="38"/>
      <c r="G7" s="38"/>
      <c r="H7" s="38"/>
      <c r="I7" s="38"/>
      <c r="J7" s="38"/>
      <c r="K7" s="38"/>
      <c r="L7" s="13"/>
      <c r="M7" s="13"/>
      <c r="N7" s="13"/>
      <c r="O7" s="13"/>
      <c r="P7" s="13"/>
      <c r="Q7" s="13"/>
      <c r="R7" s="14" t="s">
        <v>31</v>
      </c>
      <c r="S7" s="25" t="s">
        <v>28</v>
      </c>
      <c r="T7" s="18" t="s">
        <v>29</v>
      </c>
      <c r="U7" s="15" t="str">
        <f>IF(R12&lt;&gt;"",IF(S7="男子",IF(R12&gt;=230,"①",IF(R12&gt;=210,"②",IF(R12&gt;=195,"③","④"))),IF(R12&gt;=230,"⑤",IF(R12&gt;=210,"⑥",IF(R12&gt;=195,"⑦","⑧")))),"")</f>
        <v/>
      </c>
    </row>
    <row r="8" spans="2:23" ht="34.5" customHeight="1" thickBot="1" x14ac:dyDescent="0.45">
      <c r="B8" s="43" t="s">
        <v>3</v>
      </c>
      <c r="C8" s="44"/>
      <c r="D8" s="45"/>
      <c r="E8" s="46" t="s">
        <v>20</v>
      </c>
      <c r="F8" s="47"/>
      <c r="G8" s="47"/>
      <c r="H8" s="47"/>
      <c r="I8" s="47"/>
      <c r="J8" s="47"/>
      <c r="K8" s="48"/>
      <c r="L8" s="8" t="s">
        <v>21</v>
      </c>
      <c r="M8" s="8" t="s">
        <v>22</v>
      </c>
      <c r="N8" s="8" t="s">
        <v>23</v>
      </c>
      <c r="O8" s="8" t="s">
        <v>24</v>
      </c>
      <c r="P8" s="8" t="s">
        <v>25</v>
      </c>
      <c r="Q8" s="8" t="s">
        <v>26</v>
      </c>
      <c r="R8" s="8" t="s">
        <v>30</v>
      </c>
      <c r="S8" s="49" t="s">
        <v>4</v>
      </c>
      <c r="T8" s="50"/>
      <c r="U8" s="8" t="s">
        <v>5</v>
      </c>
    </row>
    <row r="9" spans="2:23" ht="28.5" customHeight="1" thickBot="1" x14ac:dyDescent="0.45">
      <c r="B9" s="16">
        <v>1</v>
      </c>
      <c r="C9" s="38"/>
      <c r="D9" s="39"/>
      <c r="E9" s="26" t="s">
        <v>15</v>
      </c>
      <c r="F9" s="19" t="s">
        <v>18</v>
      </c>
      <c r="G9" s="27" t="s">
        <v>16</v>
      </c>
      <c r="H9" s="19" t="s">
        <v>18</v>
      </c>
      <c r="I9" s="27" t="s">
        <v>17</v>
      </c>
      <c r="J9" s="19" t="s">
        <v>18</v>
      </c>
      <c r="K9" s="29" t="s">
        <v>19</v>
      </c>
      <c r="L9" s="9" t="str">
        <f>CONCATENATE(E9,".",G9,".",I9,".",K9)</f>
        <v>S.年.月.日</v>
      </c>
      <c r="M9" s="9" t="e">
        <f>MID(L9,3,FIND(".",L9,3)-FIND(".",L9)-1)+IF(LEFT(L9,1)="S",1925,IF(LEFT(L9,1)="H",1988,0))</f>
        <v>#VALUE!</v>
      </c>
      <c r="N9" s="9" t="str">
        <f>RIGHT(L9,LEN(L9)-FIND(".",L9,3))</f>
        <v>月.日</v>
      </c>
      <c r="O9" s="9" t="str">
        <f>RIGHT(N9,LEN(N9)-FIND(".",N9))</f>
        <v>日</v>
      </c>
      <c r="P9" s="9" t="str">
        <f>LEFT(N9,FIND(".",N9)-1)</f>
        <v>月</v>
      </c>
      <c r="Q9" s="9" t="e">
        <f>CONCATENATE(M9,"/",P9,"/",O9)</f>
        <v>#VALUE!</v>
      </c>
      <c r="R9" s="21" t="str">
        <f>IFERROR(DATEDIF(Q9,$D$5,"Y"),"")</f>
        <v/>
      </c>
      <c r="S9" s="40"/>
      <c r="T9" s="41"/>
      <c r="U9" s="11"/>
    </row>
    <row r="10" spans="2:23" ht="28.5" customHeight="1" thickBot="1" x14ac:dyDescent="0.45">
      <c r="B10" s="16">
        <v>2</v>
      </c>
      <c r="C10" s="38"/>
      <c r="D10" s="39"/>
      <c r="E10" s="26" t="s">
        <v>15</v>
      </c>
      <c r="F10" s="19" t="s">
        <v>18</v>
      </c>
      <c r="G10" s="27" t="s">
        <v>16</v>
      </c>
      <c r="H10" s="19" t="s">
        <v>18</v>
      </c>
      <c r="I10" s="27" t="s">
        <v>17</v>
      </c>
      <c r="J10" s="19" t="s">
        <v>18</v>
      </c>
      <c r="K10" s="29" t="s">
        <v>19</v>
      </c>
      <c r="L10" s="9" t="str">
        <f t="shared" ref="L10:L11" si="0">CONCATENATE(E10,".",G10,".",I10,".",K10)</f>
        <v>S.年.月.日</v>
      </c>
      <c r="M10" s="9" t="e">
        <f t="shared" ref="M10:M11" si="1">MID(L10,3,FIND(".",L10,3)-FIND(".",L10)-1)+IF(LEFT(L10,1)="S",1925,IF(LEFT(L10,1)="H",1988,0))</f>
        <v>#VALUE!</v>
      </c>
      <c r="N10" s="9" t="str">
        <f t="shared" ref="N10:N11" si="2">RIGHT(L10,LEN(L10)-FIND(".",L10,3))</f>
        <v>月.日</v>
      </c>
      <c r="O10" s="9" t="str">
        <f t="shared" ref="O10:O11" si="3">RIGHT(N10,LEN(N10)-FIND(".",N10))</f>
        <v>日</v>
      </c>
      <c r="P10" s="9" t="str">
        <f t="shared" ref="P10:P11" si="4">LEFT(N10,FIND(".",N10)-1)</f>
        <v>月</v>
      </c>
      <c r="Q10" s="9" t="e">
        <f t="shared" ref="Q10:Q11" si="5">CONCATENATE(M10,"/",P10,"/",O10)</f>
        <v>#VALUE!</v>
      </c>
      <c r="R10" s="21" t="str">
        <f t="shared" ref="R10:R11" si="6">IFERROR(DATEDIF(Q10,$D$5,"Y"),"")</f>
        <v/>
      </c>
      <c r="S10" s="40"/>
      <c r="T10" s="41"/>
      <c r="U10" s="11"/>
    </row>
    <row r="11" spans="2:23" ht="28.5" customHeight="1" thickBot="1" x14ac:dyDescent="0.45">
      <c r="B11" s="16">
        <v>3</v>
      </c>
      <c r="C11" s="38"/>
      <c r="D11" s="39"/>
      <c r="E11" s="28" t="s">
        <v>15</v>
      </c>
      <c r="F11" s="20" t="s">
        <v>18</v>
      </c>
      <c r="G11" s="27" t="s">
        <v>16</v>
      </c>
      <c r="H11" s="20" t="s">
        <v>18</v>
      </c>
      <c r="I11" s="27" t="s">
        <v>17</v>
      </c>
      <c r="J11" s="20" t="s">
        <v>18</v>
      </c>
      <c r="K11" s="29" t="s">
        <v>19</v>
      </c>
      <c r="L11" s="9" t="str">
        <f t="shared" si="0"/>
        <v>S.年.月.日</v>
      </c>
      <c r="M11" s="9" t="e">
        <f t="shared" si="1"/>
        <v>#VALUE!</v>
      </c>
      <c r="N11" s="9" t="str">
        <f t="shared" si="2"/>
        <v>月.日</v>
      </c>
      <c r="O11" s="9" t="str">
        <f t="shared" si="3"/>
        <v>日</v>
      </c>
      <c r="P11" s="9" t="str">
        <f t="shared" si="4"/>
        <v>月</v>
      </c>
      <c r="Q11" s="9" t="e">
        <f t="shared" si="5"/>
        <v>#VALUE!</v>
      </c>
      <c r="R11" s="21" t="str">
        <f t="shared" si="6"/>
        <v/>
      </c>
      <c r="S11" s="40"/>
      <c r="T11" s="41"/>
      <c r="U11" s="10"/>
    </row>
    <row r="12" spans="2:23" ht="28.5" customHeight="1" thickBot="1" x14ac:dyDescent="0.45">
      <c r="B12" s="31" t="s">
        <v>27</v>
      </c>
      <c r="C12" s="32"/>
      <c r="D12" s="32"/>
      <c r="E12" s="32"/>
      <c r="F12" s="32"/>
      <c r="G12" s="32"/>
      <c r="H12" s="32"/>
      <c r="I12" s="32"/>
      <c r="J12" s="32"/>
      <c r="K12" s="33"/>
      <c r="L12" s="10"/>
      <c r="M12" s="10"/>
      <c r="N12" s="10"/>
      <c r="O12" s="10"/>
      <c r="P12" s="10"/>
      <c r="Q12" s="10"/>
      <c r="R12" s="21" t="str">
        <f>IF(AND(R9&lt;&gt;"",R10&lt;&gt;"",R11&lt;&gt;""),SUM(R9:R11),"")</f>
        <v/>
      </c>
      <c r="S12" s="34"/>
      <c r="T12" s="35"/>
      <c r="U12" s="17"/>
    </row>
    <row r="13" spans="2:23" ht="19.5" thickBot="1" x14ac:dyDescent="0.4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ht="35.25" customHeight="1" thickBot="1" x14ac:dyDescent="0.45">
      <c r="B14" s="31" t="s">
        <v>2</v>
      </c>
      <c r="C14" s="33"/>
      <c r="D14" s="42"/>
      <c r="E14" s="38"/>
      <c r="F14" s="38"/>
      <c r="G14" s="38"/>
      <c r="H14" s="38"/>
      <c r="I14" s="38"/>
      <c r="J14" s="38"/>
      <c r="K14" s="38"/>
      <c r="L14" s="13"/>
      <c r="M14" s="13"/>
      <c r="N14" s="13"/>
      <c r="O14" s="13"/>
      <c r="P14" s="13"/>
      <c r="Q14" s="13"/>
      <c r="R14" s="14" t="s">
        <v>31</v>
      </c>
      <c r="S14" s="25" t="s">
        <v>28</v>
      </c>
      <c r="T14" s="18" t="s">
        <v>29</v>
      </c>
      <c r="U14" s="15" t="str">
        <f>IF(R19&lt;&gt;"",IF(S14="男子",IF(R19&gt;=230,"①",IF(R19&gt;=210,"②",IF(R19&gt;=195,"③","④"))),IF(R19&gt;=230,"⑤",IF(R19&gt;=210,"⑥",IF(R19&gt;=195,"⑦","⑧")))),"")</f>
        <v/>
      </c>
    </row>
    <row r="15" spans="2:23" ht="34.5" customHeight="1" thickBot="1" x14ac:dyDescent="0.45">
      <c r="B15" s="43" t="s">
        <v>3</v>
      </c>
      <c r="C15" s="44"/>
      <c r="D15" s="45"/>
      <c r="E15" s="46" t="s">
        <v>20</v>
      </c>
      <c r="F15" s="47"/>
      <c r="G15" s="47"/>
      <c r="H15" s="47"/>
      <c r="I15" s="47"/>
      <c r="J15" s="47"/>
      <c r="K15" s="48"/>
      <c r="L15" s="8" t="s">
        <v>21</v>
      </c>
      <c r="M15" s="8" t="s">
        <v>22</v>
      </c>
      <c r="N15" s="8" t="s">
        <v>23</v>
      </c>
      <c r="O15" s="8" t="s">
        <v>24</v>
      </c>
      <c r="P15" s="8" t="s">
        <v>25</v>
      </c>
      <c r="Q15" s="8" t="s">
        <v>26</v>
      </c>
      <c r="R15" s="8" t="s">
        <v>30</v>
      </c>
      <c r="S15" s="49" t="s">
        <v>4</v>
      </c>
      <c r="T15" s="50"/>
      <c r="U15" s="8" t="s">
        <v>5</v>
      </c>
    </row>
    <row r="16" spans="2:23" ht="28.5" customHeight="1" thickBot="1" x14ac:dyDescent="0.45">
      <c r="B16" s="16">
        <v>1</v>
      </c>
      <c r="C16" s="38"/>
      <c r="D16" s="39"/>
      <c r="E16" s="26" t="s">
        <v>15</v>
      </c>
      <c r="F16" s="19" t="s">
        <v>18</v>
      </c>
      <c r="G16" s="27" t="s">
        <v>16</v>
      </c>
      <c r="H16" s="19" t="s">
        <v>18</v>
      </c>
      <c r="I16" s="27" t="s">
        <v>17</v>
      </c>
      <c r="J16" s="19" t="s">
        <v>18</v>
      </c>
      <c r="K16" s="29" t="s">
        <v>19</v>
      </c>
      <c r="L16" s="9" t="str">
        <f>CONCATENATE(E16,".",G16,".",I16,".",K16)</f>
        <v>S.年.月.日</v>
      </c>
      <c r="M16" s="9" t="e">
        <f t="shared" ref="M16:M18" si="7">MID(L16,3,FIND(".",L16,3)-FIND(".",L16)-1)+IF(LEFT(L16,1)="S",1925,IF(LEFT(L16,1)="H",1988,0))</f>
        <v>#VALUE!</v>
      </c>
      <c r="N16" s="9" t="str">
        <f>RIGHT(L16,LEN(L16)-FIND(".",L16,3))</f>
        <v>月.日</v>
      </c>
      <c r="O16" s="9" t="str">
        <f>RIGHT(N16,LEN(N16)-FIND(".",N16))</f>
        <v>日</v>
      </c>
      <c r="P16" s="9" t="str">
        <f>LEFT(N16,FIND(".",N16)-1)</f>
        <v>月</v>
      </c>
      <c r="Q16" s="9" t="e">
        <f>CONCATENATE(M16,"/",P16,"/",O16)</f>
        <v>#VALUE!</v>
      </c>
      <c r="R16" s="21" t="str">
        <f>IFERROR(DATEDIF(Q16,$D$5,"Y"),"")</f>
        <v/>
      </c>
      <c r="S16" s="40"/>
      <c r="T16" s="41"/>
      <c r="U16" s="11"/>
    </row>
    <row r="17" spans="2:23" ht="28.5" customHeight="1" thickBot="1" x14ac:dyDescent="0.45">
      <c r="B17" s="16">
        <v>2</v>
      </c>
      <c r="C17" s="38"/>
      <c r="D17" s="39"/>
      <c r="E17" s="26" t="s">
        <v>15</v>
      </c>
      <c r="F17" s="19" t="s">
        <v>18</v>
      </c>
      <c r="G17" s="27" t="s">
        <v>16</v>
      </c>
      <c r="H17" s="19" t="s">
        <v>18</v>
      </c>
      <c r="I17" s="27" t="s">
        <v>17</v>
      </c>
      <c r="J17" s="19" t="s">
        <v>18</v>
      </c>
      <c r="K17" s="29" t="s">
        <v>19</v>
      </c>
      <c r="L17" s="9" t="str">
        <f t="shared" ref="L17:L18" si="8">CONCATENATE(E17,".",G17,".",I17,".",K17)</f>
        <v>S.年.月.日</v>
      </c>
      <c r="M17" s="9" t="e">
        <f t="shared" si="7"/>
        <v>#VALUE!</v>
      </c>
      <c r="N17" s="9" t="str">
        <f t="shared" ref="N17:N18" si="9">RIGHT(L17,LEN(L17)-FIND(".",L17,3))</f>
        <v>月.日</v>
      </c>
      <c r="O17" s="9" t="str">
        <f t="shared" ref="O17:O18" si="10">RIGHT(N17,LEN(N17)-FIND(".",N17))</f>
        <v>日</v>
      </c>
      <c r="P17" s="9" t="str">
        <f t="shared" ref="P17:P18" si="11">LEFT(N17,FIND(".",N17)-1)</f>
        <v>月</v>
      </c>
      <c r="Q17" s="9" t="e">
        <f t="shared" ref="Q17:Q18" si="12">CONCATENATE(M17,"/",P17,"/",O17)</f>
        <v>#VALUE!</v>
      </c>
      <c r="R17" s="21" t="str">
        <f t="shared" ref="R17:R18" si="13">IFERROR(DATEDIF(Q17,$D$5,"Y"),"")</f>
        <v/>
      </c>
      <c r="S17" s="40"/>
      <c r="T17" s="41"/>
      <c r="U17" s="11"/>
    </row>
    <row r="18" spans="2:23" ht="28.5" customHeight="1" thickBot="1" x14ac:dyDescent="0.45">
      <c r="B18" s="16">
        <v>3</v>
      </c>
      <c r="C18" s="38"/>
      <c r="D18" s="39"/>
      <c r="E18" s="28" t="s">
        <v>15</v>
      </c>
      <c r="F18" s="20" t="s">
        <v>18</v>
      </c>
      <c r="G18" s="27" t="s">
        <v>16</v>
      </c>
      <c r="H18" s="20" t="s">
        <v>18</v>
      </c>
      <c r="I18" s="27" t="s">
        <v>17</v>
      </c>
      <c r="J18" s="20" t="s">
        <v>18</v>
      </c>
      <c r="K18" s="29" t="s">
        <v>19</v>
      </c>
      <c r="L18" s="9" t="str">
        <f t="shared" si="8"/>
        <v>S.年.月.日</v>
      </c>
      <c r="M18" s="9" t="e">
        <f t="shared" si="7"/>
        <v>#VALUE!</v>
      </c>
      <c r="N18" s="9" t="str">
        <f t="shared" si="9"/>
        <v>月.日</v>
      </c>
      <c r="O18" s="9" t="str">
        <f t="shared" si="10"/>
        <v>日</v>
      </c>
      <c r="P18" s="9" t="str">
        <f t="shared" si="11"/>
        <v>月</v>
      </c>
      <c r="Q18" s="9" t="e">
        <f t="shared" si="12"/>
        <v>#VALUE!</v>
      </c>
      <c r="R18" s="21" t="str">
        <f t="shared" si="13"/>
        <v/>
      </c>
      <c r="S18" s="40"/>
      <c r="T18" s="41"/>
      <c r="U18" s="10"/>
    </row>
    <row r="19" spans="2:23" ht="28.5" customHeight="1" thickBot="1" x14ac:dyDescent="0.45">
      <c r="B19" s="31" t="s">
        <v>27</v>
      </c>
      <c r="C19" s="32"/>
      <c r="D19" s="32"/>
      <c r="E19" s="32"/>
      <c r="F19" s="32"/>
      <c r="G19" s="32"/>
      <c r="H19" s="32"/>
      <c r="I19" s="32"/>
      <c r="J19" s="32"/>
      <c r="K19" s="33"/>
      <c r="L19" s="10"/>
      <c r="M19" s="10"/>
      <c r="N19" s="10"/>
      <c r="O19" s="10"/>
      <c r="P19" s="10"/>
      <c r="Q19" s="10"/>
      <c r="R19" s="21" t="str">
        <f>IF(AND(R16&lt;&gt;"",R17&lt;&gt;"",R18&lt;&gt;""),SUM(R16:R18),"")</f>
        <v/>
      </c>
      <c r="S19" s="34"/>
      <c r="T19" s="35"/>
      <c r="U19" s="17"/>
    </row>
    <row r="20" spans="2:23" ht="19.5" thickBot="1" x14ac:dyDescent="0.4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 ht="35.25" customHeight="1" thickBot="1" x14ac:dyDescent="0.45">
      <c r="B21" s="31" t="s">
        <v>2</v>
      </c>
      <c r="C21" s="33"/>
      <c r="D21" s="42"/>
      <c r="E21" s="38"/>
      <c r="F21" s="38"/>
      <c r="G21" s="38"/>
      <c r="H21" s="38"/>
      <c r="I21" s="38"/>
      <c r="J21" s="38"/>
      <c r="K21" s="38"/>
      <c r="L21" s="13"/>
      <c r="M21" s="13"/>
      <c r="N21" s="13"/>
      <c r="O21" s="13"/>
      <c r="P21" s="13"/>
      <c r="Q21" s="13"/>
      <c r="R21" s="14" t="s">
        <v>31</v>
      </c>
      <c r="S21" s="25" t="s">
        <v>28</v>
      </c>
      <c r="T21" s="18" t="s">
        <v>29</v>
      </c>
      <c r="U21" s="15" t="str">
        <f>IF(R26&lt;&gt;"",IF(S21="男子",IF(R26&gt;=230,"①",IF(R26&gt;=210,"②",IF(R26&gt;=195,"③","④"))),IF(R26&gt;=230,"⑤",IF(R26&gt;=210,"⑥",IF(R26&gt;=195,"⑦","⑧")))),"")</f>
        <v/>
      </c>
    </row>
    <row r="22" spans="2:23" ht="34.5" customHeight="1" thickBot="1" x14ac:dyDescent="0.45">
      <c r="B22" s="43" t="s">
        <v>3</v>
      </c>
      <c r="C22" s="44"/>
      <c r="D22" s="45"/>
      <c r="E22" s="46" t="s">
        <v>20</v>
      </c>
      <c r="F22" s="47"/>
      <c r="G22" s="47"/>
      <c r="H22" s="47"/>
      <c r="I22" s="47"/>
      <c r="J22" s="47"/>
      <c r="K22" s="48"/>
      <c r="L22" s="8" t="s">
        <v>21</v>
      </c>
      <c r="M22" s="8" t="s">
        <v>22</v>
      </c>
      <c r="N22" s="8" t="s">
        <v>23</v>
      </c>
      <c r="O22" s="8" t="s">
        <v>24</v>
      </c>
      <c r="P22" s="8" t="s">
        <v>25</v>
      </c>
      <c r="Q22" s="8" t="s">
        <v>26</v>
      </c>
      <c r="R22" s="8" t="s">
        <v>30</v>
      </c>
      <c r="S22" s="49" t="s">
        <v>4</v>
      </c>
      <c r="T22" s="50"/>
      <c r="U22" s="8" t="s">
        <v>5</v>
      </c>
    </row>
    <row r="23" spans="2:23" ht="28.5" customHeight="1" thickBot="1" x14ac:dyDescent="0.45">
      <c r="B23" s="16">
        <v>1</v>
      </c>
      <c r="C23" s="38"/>
      <c r="D23" s="39"/>
      <c r="E23" s="26" t="s">
        <v>15</v>
      </c>
      <c r="F23" s="19" t="s">
        <v>18</v>
      </c>
      <c r="G23" s="27" t="s">
        <v>16</v>
      </c>
      <c r="H23" s="19" t="s">
        <v>18</v>
      </c>
      <c r="I23" s="27" t="s">
        <v>17</v>
      </c>
      <c r="J23" s="19" t="s">
        <v>18</v>
      </c>
      <c r="K23" s="29" t="s">
        <v>19</v>
      </c>
      <c r="L23" s="9" t="str">
        <f>CONCATENATE(E23,".",G23,".",I23,".",K23)</f>
        <v>S.年.月.日</v>
      </c>
      <c r="M23" s="9" t="e">
        <f t="shared" ref="M23:M25" si="14">MID(L23,3,FIND(".",L23,3)-FIND(".",L23)-1)+IF(LEFT(L23,1)="S",1925,IF(LEFT(L23,1)="H",1988,0))</f>
        <v>#VALUE!</v>
      </c>
      <c r="N23" s="9" t="str">
        <f>RIGHT(L23,LEN(L23)-FIND(".",L23,3))</f>
        <v>月.日</v>
      </c>
      <c r="O23" s="9" t="str">
        <f>RIGHT(N23,LEN(N23)-FIND(".",N23))</f>
        <v>日</v>
      </c>
      <c r="P23" s="9" t="str">
        <f>LEFT(N23,FIND(".",N23)-1)</f>
        <v>月</v>
      </c>
      <c r="Q23" s="9" t="e">
        <f>CONCATENATE(M23,"/",P23,"/",O23)</f>
        <v>#VALUE!</v>
      </c>
      <c r="R23" s="21" t="str">
        <f>IFERROR(DATEDIF(Q23,$D$5,"Y"),"")</f>
        <v/>
      </c>
      <c r="S23" s="40"/>
      <c r="T23" s="41"/>
      <c r="U23" s="11"/>
    </row>
    <row r="24" spans="2:23" ht="28.5" customHeight="1" thickBot="1" x14ac:dyDescent="0.45">
      <c r="B24" s="16">
        <v>2</v>
      </c>
      <c r="C24" s="38"/>
      <c r="D24" s="39"/>
      <c r="E24" s="26" t="s">
        <v>15</v>
      </c>
      <c r="F24" s="19" t="s">
        <v>18</v>
      </c>
      <c r="G24" s="27" t="s">
        <v>16</v>
      </c>
      <c r="H24" s="19" t="s">
        <v>18</v>
      </c>
      <c r="I24" s="27" t="s">
        <v>17</v>
      </c>
      <c r="J24" s="19" t="s">
        <v>18</v>
      </c>
      <c r="K24" s="29" t="s">
        <v>19</v>
      </c>
      <c r="L24" s="9" t="str">
        <f t="shared" ref="L24:L25" si="15">CONCATENATE(E24,".",G24,".",I24,".",K24)</f>
        <v>S.年.月.日</v>
      </c>
      <c r="M24" s="9" t="e">
        <f t="shared" si="14"/>
        <v>#VALUE!</v>
      </c>
      <c r="N24" s="9" t="str">
        <f t="shared" ref="N24:N25" si="16">RIGHT(L24,LEN(L24)-FIND(".",L24,3))</f>
        <v>月.日</v>
      </c>
      <c r="O24" s="9" t="str">
        <f t="shared" ref="O24:O25" si="17">RIGHT(N24,LEN(N24)-FIND(".",N24))</f>
        <v>日</v>
      </c>
      <c r="P24" s="9" t="str">
        <f t="shared" ref="P24:P25" si="18">LEFT(N24,FIND(".",N24)-1)</f>
        <v>月</v>
      </c>
      <c r="Q24" s="9" t="e">
        <f t="shared" ref="Q24:Q25" si="19">CONCATENATE(M24,"/",P24,"/",O24)</f>
        <v>#VALUE!</v>
      </c>
      <c r="R24" s="21" t="str">
        <f t="shared" ref="R24:R25" si="20">IFERROR(DATEDIF(Q24,$D$5,"Y"),"")</f>
        <v/>
      </c>
      <c r="S24" s="40"/>
      <c r="T24" s="41"/>
      <c r="U24" s="11"/>
    </row>
    <row r="25" spans="2:23" ht="28.5" customHeight="1" thickBot="1" x14ac:dyDescent="0.45">
      <c r="B25" s="16">
        <v>3</v>
      </c>
      <c r="C25" s="38"/>
      <c r="D25" s="39"/>
      <c r="E25" s="28" t="s">
        <v>15</v>
      </c>
      <c r="F25" s="20" t="s">
        <v>18</v>
      </c>
      <c r="G25" s="27" t="s">
        <v>16</v>
      </c>
      <c r="H25" s="20" t="s">
        <v>18</v>
      </c>
      <c r="I25" s="27" t="s">
        <v>17</v>
      </c>
      <c r="J25" s="20" t="s">
        <v>18</v>
      </c>
      <c r="K25" s="29" t="s">
        <v>19</v>
      </c>
      <c r="L25" s="9" t="str">
        <f t="shared" si="15"/>
        <v>S.年.月.日</v>
      </c>
      <c r="M25" s="9" t="e">
        <f t="shared" si="14"/>
        <v>#VALUE!</v>
      </c>
      <c r="N25" s="9" t="str">
        <f t="shared" si="16"/>
        <v>月.日</v>
      </c>
      <c r="O25" s="9" t="str">
        <f t="shared" si="17"/>
        <v>日</v>
      </c>
      <c r="P25" s="9" t="str">
        <f t="shared" si="18"/>
        <v>月</v>
      </c>
      <c r="Q25" s="9" t="e">
        <f t="shared" si="19"/>
        <v>#VALUE!</v>
      </c>
      <c r="R25" s="21" t="str">
        <f t="shared" si="20"/>
        <v/>
      </c>
      <c r="S25" s="40"/>
      <c r="T25" s="41"/>
      <c r="U25" s="10"/>
    </row>
    <row r="26" spans="2:23" ht="28.5" customHeight="1" thickBot="1" x14ac:dyDescent="0.45">
      <c r="B26" s="31" t="s">
        <v>27</v>
      </c>
      <c r="C26" s="32"/>
      <c r="D26" s="32"/>
      <c r="E26" s="32"/>
      <c r="F26" s="32"/>
      <c r="G26" s="32"/>
      <c r="H26" s="32"/>
      <c r="I26" s="32"/>
      <c r="J26" s="32"/>
      <c r="K26" s="33"/>
      <c r="L26" s="10"/>
      <c r="M26" s="10"/>
      <c r="N26" s="10"/>
      <c r="O26" s="10"/>
      <c r="P26" s="10"/>
      <c r="Q26" s="10"/>
      <c r="R26" s="21" t="str">
        <f>IF(AND(R23&lt;&gt;"",R24&lt;&gt;"",R25&lt;&gt;""),SUM(R23:R25),"")</f>
        <v/>
      </c>
      <c r="S26" s="34"/>
      <c r="T26" s="35"/>
      <c r="U26" s="17"/>
    </row>
    <row r="27" spans="2:23" x14ac:dyDescent="0.4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2:23" x14ac:dyDescent="0.4">
      <c r="B28" s="36" t="s">
        <v>6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2:23" x14ac:dyDescent="0.4">
      <c r="B29" s="37" t="s">
        <v>7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</row>
    <row r="30" spans="2:23" x14ac:dyDescent="0.4">
      <c r="B30" s="2" t="s">
        <v>8</v>
      </c>
    </row>
  </sheetData>
  <sheetProtection algorithmName="SHA-512" hashValue="0SJfcUVr3P/3j/DMNX+a6xCkw3dCW1MPVf94H3fIO8BtbePbhTmVEFO72+7hX9VIKBchAyJl6O+q3B9Ggv0ZHA==" saltValue="Ek6AF7PdYs7j+Zkmp8jYMQ==" spinCount="100000" sheet="1" objects="1" scenarios="1"/>
  <protectedRanges>
    <protectedRange sqref="E9:E11 E16:E18 E23:E25" name="範囲1" securityDescriptor="O:WDG:WDD:(A;;CC;;;WD)"/>
    <protectedRange sqref="G9:G11 G16:G18 G23:G25 I9:I11 I16:I18 I23:I25 K9:K11 K16:K18 K23:K25" name="範囲1_1" securityDescriptor="O:WDG:WDD:(A;;CC;;;WD)"/>
  </protectedRanges>
  <mergeCells count="51">
    <mergeCell ref="C23:D23"/>
    <mergeCell ref="S23:T23"/>
    <mergeCell ref="C24:D24"/>
    <mergeCell ref="S24:T24"/>
    <mergeCell ref="C25:D25"/>
    <mergeCell ref="S25:T25"/>
    <mergeCell ref="B19:K19"/>
    <mergeCell ref="S19:T19"/>
    <mergeCell ref="B21:C21"/>
    <mergeCell ref="D21:K21"/>
    <mergeCell ref="B22:D22"/>
    <mergeCell ref="E22:K22"/>
    <mergeCell ref="S22:T22"/>
    <mergeCell ref="S11:T11"/>
    <mergeCell ref="S12:T12"/>
    <mergeCell ref="B12:K12"/>
    <mergeCell ref="D7:K7"/>
    <mergeCell ref="C10:D10"/>
    <mergeCell ref="B7:C7"/>
    <mergeCell ref="C9:D9"/>
    <mergeCell ref="E8:K8"/>
    <mergeCell ref="B8:D8"/>
    <mergeCell ref="S8:T8"/>
    <mergeCell ref="S9:T9"/>
    <mergeCell ref="C11:D11"/>
    <mergeCell ref="E3:R3"/>
    <mergeCell ref="E4:R4"/>
    <mergeCell ref="B1:U1"/>
    <mergeCell ref="B2:U2"/>
    <mergeCell ref="S10:T10"/>
    <mergeCell ref="D5:E5"/>
    <mergeCell ref="C3:D3"/>
    <mergeCell ref="T3:U3"/>
    <mergeCell ref="C4:D4"/>
    <mergeCell ref="T4:U4"/>
    <mergeCell ref="S6:U6"/>
    <mergeCell ref="B26:K26"/>
    <mergeCell ref="S26:T26"/>
    <mergeCell ref="B28:U28"/>
    <mergeCell ref="B29:U29"/>
    <mergeCell ref="C16:D16"/>
    <mergeCell ref="S16:T16"/>
    <mergeCell ref="C17:D17"/>
    <mergeCell ref="S17:T17"/>
    <mergeCell ref="C18:D18"/>
    <mergeCell ref="S18:T18"/>
    <mergeCell ref="B14:C14"/>
    <mergeCell ref="D14:K14"/>
    <mergeCell ref="B15:D15"/>
    <mergeCell ref="E15:K15"/>
    <mergeCell ref="S15:T15"/>
  </mergeCells>
  <phoneticPr fontId="10"/>
  <conditionalFormatting sqref="C9:D11">
    <cfRule type="expression" dxfId="17" priority="10">
      <formula>C9=""</formula>
    </cfRule>
  </conditionalFormatting>
  <conditionalFormatting sqref="C16:D18">
    <cfRule type="expression" dxfId="16" priority="8">
      <formula>C16=""</formula>
    </cfRule>
  </conditionalFormatting>
  <conditionalFormatting sqref="C23:D25">
    <cfRule type="expression" dxfId="15" priority="6">
      <formula>C23=""</formula>
    </cfRule>
  </conditionalFormatting>
  <conditionalFormatting sqref="D7:K7">
    <cfRule type="expression" dxfId="14" priority="31">
      <formula>D7=""</formula>
    </cfRule>
  </conditionalFormatting>
  <conditionalFormatting sqref="D14:K14 D21:K21">
    <cfRule type="expression" dxfId="13" priority="5">
      <formula>D14=""</formula>
    </cfRule>
  </conditionalFormatting>
  <conditionalFormatting sqref="E3:R3">
    <cfRule type="expression" dxfId="12" priority="4">
      <formula>$E$3=""</formula>
    </cfRule>
  </conditionalFormatting>
  <conditionalFormatting sqref="E4:R4">
    <cfRule type="expression" dxfId="11" priority="2">
      <formula>$E$4=""</formula>
    </cfRule>
  </conditionalFormatting>
  <conditionalFormatting sqref="S9:T9">
    <cfRule type="expression" dxfId="10" priority="19">
      <formula>$S$9=""</formula>
    </cfRule>
  </conditionalFormatting>
  <conditionalFormatting sqref="S10:T10">
    <cfRule type="expression" dxfId="9" priority="18">
      <formula>$S$10=""</formula>
    </cfRule>
  </conditionalFormatting>
  <conditionalFormatting sqref="S11:T11">
    <cfRule type="expression" dxfId="8" priority="17">
      <formula>$S$11=""</formula>
    </cfRule>
  </conditionalFormatting>
  <conditionalFormatting sqref="S16:T16">
    <cfRule type="expression" dxfId="7" priority="16">
      <formula>$S$16=""</formula>
    </cfRule>
  </conditionalFormatting>
  <conditionalFormatting sqref="S17:T17">
    <cfRule type="expression" dxfId="6" priority="15">
      <formula>$S$17=""</formula>
    </cfRule>
  </conditionalFormatting>
  <conditionalFormatting sqref="S18:T18">
    <cfRule type="expression" dxfId="5" priority="14">
      <formula>$S$18=""</formula>
    </cfRule>
  </conditionalFormatting>
  <conditionalFormatting sqref="S23:T23">
    <cfRule type="expression" dxfId="4" priority="13">
      <formula>$S$23=""</formula>
    </cfRule>
  </conditionalFormatting>
  <conditionalFormatting sqref="S24:T24">
    <cfRule type="expression" dxfId="3" priority="12">
      <formula>$S$24=""</formula>
    </cfRule>
  </conditionalFormatting>
  <conditionalFormatting sqref="S25:T25">
    <cfRule type="expression" dxfId="2" priority="11">
      <formula>$S$25=""</formula>
    </cfRule>
  </conditionalFormatting>
  <conditionalFormatting sqref="T3:U3">
    <cfRule type="expression" dxfId="1" priority="3">
      <formula>$T$3=""</formula>
    </cfRule>
  </conditionalFormatting>
  <conditionalFormatting sqref="T4:U4">
    <cfRule type="expression" dxfId="0" priority="1">
      <formula>$T$4=""</formula>
    </cfRule>
  </conditionalFormatting>
  <dataValidations count="8">
    <dataValidation type="list" allowBlank="1" showInputMessage="1" showErrorMessage="1" prompt="矢印を押してS又はHを選択" sqref="E16:E18 E23:E25 E9:E11" xr:uid="{2DB3B481-BEC0-4BDC-B132-6DB86771E69C}">
      <formula1>"S,H"</formula1>
    </dataValidation>
    <dataValidation type="list" allowBlank="1" showInputMessage="1" showErrorMessage="1" prompt="矢印を押して年を選択" sqref="G16:G18 G9:G11 G23:G25" xr:uid="{767465CF-0E5A-4F72-8EE3-DAB19D47F7D2}">
      <formula1>"年,1,2,3,4,5,6,7,8,9,10,11,12,13,14,15,16,17,18,19,20,21,22,23,24,25,26,27,28,29,30,31,32,33,34,35,36,37,38,39,40,41,42,43,44,45,46,47,48,49,50,51,52,53,54,55,56,57,58,59,60,61,62,63,64"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prompt="矢印を押して日を選択" sqref="K16:K18 K9:K11 K23:K25" xr:uid="{0671F539-97C0-4633-996A-9B40FC08A491}">
      <formula1>"日,1,2,3,4,5,6,7,8,9,10,11,12,13,14,15,16,17,18,19,20,21,22,23,24,25,26,27,28,29,30,31"</formula1>
    </dataValidation>
    <dataValidation type="list" allowBlank="1" showInputMessage="1" showErrorMessage="1" prompt="矢印を押して月を選択" sqref="I16:I18 I9:I11 I23:I25" xr:uid="{1A3815D8-A84E-4F24-9861-E23F017DA3F2}">
      <formula1>"月,1,2,3,4,5,6,7,8,9,10,11,12"</formula1>
    </dataValidation>
    <dataValidation type="list" allowBlank="1" showInputMessage="1" showErrorMessage="1" sqref="J9:J11 H9:H11 J16:J18 H16:H18 J23:J25 H23:H25 F9:F11 F16:F18 F23:F25" xr:uid="{E2C3D928-35E6-45BA-BEA2-40A8174F818B}">
      <formula1>"月,1,2,3,4,5,6,7,8,9,10,11,12"</formula1>
    </dataValidation>
    <dataValidation type="list" allowBlank="1" showInputMessage="1" showErrorMessage="1" prompt="男子又は女子を選択してください" sqref="S7 S14 S21" xr:uid="{DF40FC46-A746-4F8E-8E19-E585F39E3F0C}">
      <formula1>"男子,女子"</formula1>
    </dataValidation>
    <dataValidation allowBlank="1" showInputMessage="1" showErrorMessage="1" prompt="自動で入力されます" sqref="U7 R9:R12 U14 R23:R26 R16:R19 U21" xr:uid="{829937D4-4C52-47FB-887D-D54D102476CA}"/>
    <dataValidation allowBlank="1" showInputMessage="1" showErrorMessage="1" prompt="入力してください" sqref="S9:T11 S23:T25 C9:D11 C23:D25 S16:T18 C16:D18 D21:K21 D14:K14 D7:K7" xr:uid="{64A1B0B3-F192-4439-A85A-604E842F5311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R7夏季大会申込書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政治 森</dc:creator>
  <cp:lastModifiedBy>政治 森</cp:lastModifiedBy>
  <cp:lastPrinted>2025-06-05T01:25:20Z</cp:lastPrinted>
  <dcterms:created xsi:type="dcterms:W3CDTF">2025-06-04T05:28:16Z</dcterms:created>
  <dcterms:modified xsi:type="dcterms:W3CDTF">2025-06-05T22:51:56Z</dcterms:modified>
</cp:coreProperties>
</file>